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TÜ 2020 felújítás\"/>
    </mc:Choice>
  </mc:AlternateContent>
  <xr:revisionPtr revIDLastSave="0" documentId="8_{7E2F8891-867F-4FBC-A23A-84D82A71C432}" xr6:coauthVersionLast="44" xr6:coauthVersionMax="44" xr10:uidLastSave="{00000000-0000-0000-0000-000000000000}"/>
  <bookViews>
    <workbookView xWindow="-108" yWindow="-108" windowWidth="30936" windowHeight="16896" xr2:uid="{59BC4C83-918A-4F27-9198-CDE83681E874}"/>
  </bookViews>
  <sheets>
    <sheet name="TÜ Nyílászárók V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N14" i="1"/>
  <c r="N12" i="1"/>
  <c r="N7" i="1"/>
  <c r="B25" i="1"/>
  <c r="L22" i="1"/>
  <c r="M22" i="1"/>
  <c r="B22" i="1"/>
  <c r="L14" i="1"/>
  <c r="M14" i="1"/>
  <c r="B14" i="1"/>
  <c r="I20" i="1"/>
  <c r="B20" i="1"/>
  <c r="I17" i="1"/>
  <c r="B17" i="1"/>
  <c r="I12" i="1"/>
  <c r="B12" i="1"/>
  <c r="B7" i="1"/>
  <c r="I7" i="1"/>
  <c r="K19" i="1"/>
  <c r="K20" i="1" s="1"/>
  <c r="N20" i="1" s="1"/>
  <c r="K16" i="1"/>
  <c r="K17" i="1" s="1"/>
  <c r="K11" i="1"/>
  <c r="K10" i="1"/>
  <c r="K9" i="1"/>
  <c r="K12" i="1" s="1"/>
  <c r="K6" i="1"/>
  <c r="K5" i="1"/>
  <c r="K4" i="1"/>
  <c r="K3" i="1"/>
  <c r="K7" i="1" s="1"/>
  <c r="M25" i="1" l="1"/>
  <c r="L25" i="1"/>
  <c r="K22" i="1"/>
  <c r="N17" i="1"/>
  <c r="K14" i="1"/>
  <c r="K25" i="1" l="1"/>
  <c r="N25" i="1"/>
</calcChain>
</file>

<file path=xl/sharedStrings.xml><?xml version="1.0" encoding="utf-8"?>
<sst xmlns="http://schemas.openxmlformats.org/spreadsheetml/2006/main" count="113" uniqueCount="74">
  <si>
    <t>Műszaki tartalom</t>
  </si>
  <si>
    <t>Kereskedelmi ajánlat</t>
  </si>
  <si>
    <t>Fontos</t>
  </si>
  <si>
    <t>Hőátadási
tényező (U)</t>
  </si>
  <si>
    <t>Egyéb műszaki paraméterek</t>
  </si>
  <si>
    <t>Kiegészítők
gyártása</t>
  </si>
  <si>
    <t>Tétel
(#)</t>
  </si>
  <si>
    <t>Mennyiség
(db)</t>
  </si>
  <si>
    <t>Méret
(cmxcm)</t>
  </si>
  <si>
    <t>Megjegyzés</t>
  </si>
  <si>
    <t>Vasalat</t>
  </si>
  <si>
    <t>Nettó egységár
(Ft/db)</t>
  </si>
  <si>
    <t>Toktoldó
(ha külön van)</t>
  </si>
  <si>
    <t>Nettó összesen
(Ft)</t>
  </si>
  <si>
    <t>Kedvezmény
(%)</t>
  </si>
  <si>
    <t>Szállítási ktg.
(Ft)</t>
  </si>
  <si>
    <t>Beépítés ktg.
(Ft)</t>
  </si>
  <si>
    <t>Garancia
időtartalma
(év)</t>
  </si>
  <si>
    <t>Szállítás
(hét)</t>
  </si>
  <si>
    <t>Üveg 
(Ug)</t>
  </si>
  <si>
    <t>Üveg 
vastagság 
(mm)</t>
  </si>
  <si>
    <t>Keret 
(Uf)</t>
  </si>
  <si>
    <t>Profil 
mérete (mm)</t>
  </si>
  <si>
    <t>F-1</t>
  </si>
  <si>
    <t>55x90</t>
  </si>
  <si>
    <t>Antracitszürke</t>
  </si>
  <si>
    <t>Bukó/nyíló jobb</t>
  </si>
  <si>
    <t>Budaörs</t>
  </si>
  <si>
    <t>XX év</t>
  </si>
  <si>
    <t>X hét</t>
  </si>
  <si>
    <t>0,X</t>
  </si>
  <si>
    <t>XX mm</t>
  </si>
  <si>
    <t>X,X</t>
  </si>
  <si>
    <t>X db
(de min.
6 db)</t>
  </si>
  <si>
    <t>X mm
(de min. 
70 mm)</t>
  </si>
  <si>
    <t>F-2</t>
  </si>
  <si>
    <t>255x145</t>
  </si>
  <si>
    <t>Kétszárnyú</t>
  </si>
  <si>
    <t>O-3</t>
  </si>
  <si>
    <t>85x130</t>
  </si>
  <si>
    <t>H-4</t>
  </si>
  <si>
    <t>85x85</t>
  </si>
  <si>
    <t>Antracit
ablakok</t>
  </si>
  <si>
    <t>H-5</t>
  </si>
  <si>
    <t>115x140</t>
  </si>
  <si>
    <r>
      <t xml:space="preserve">Fehér, </t>
    </r>
    <r>
      <rPr>
        <i/>
        <sz val="10"/>
        <color theme="1"/>
        <rFont val="Arial"/>
        <family val="2"/>
        <charset val="238"/>
      </rPr>
      <t>+redőny</t>
    </r>
    <r>
      <rPr>
        <sz val="10"/>
        <color theme="1"/>
        <rFont val="Arial"/>
        <family val="2"/>
        <charset val="238"/>
      </rPr>
      <t xml:space="preserve">
+szúnyogháló</t>
    </r>
  </si>
  <si>
    <t>Budapest
X. ker.</t>
  </si>
  <si>
    <t>Y hét</t>
  </si>
  <si>
    <t>K-6</t>
  </si>
  <si>
    <t>Fehér,
+szúnyogháló</t>
  </si>
  <si>
    <t>N-7</t>
  </si>
  <si>
    <t>88x140</t>
  </si>
  <si>
    <t>Fehér
+szúnyogháló</t>
  </si>
  <si>
    <t>Fehér
ablakok</t>
  </si>
  <si>
    <t>Ablakok
összesen</t>
  </si>
  <si>
    <t>B-8</t>
  </si>
  <si>
    <t>115X210</t>
  </si>
  <si>
    <t>Antracit
Teljesen üveges</t>
  </si>
  <si>
    <r>
      <t xml:space="preserve">Min. 5 pontos
</t>
    </r>
    <r>
      <rPr>
        <i/>
        <sz val="10"/>
        <color theme="1"/>
        <rFont val="Arial"/>
        <family val="2"/>
        <charset val="238"/>
      </rPr>
      <t>Bejárati ajtók</t>
    </r>
  </si>
  <si>
    <t>Antracit
ajtók</t>
  </si>
  <si>
    <t>E-9</t>
  </si>
  <si>
    <t>180x230</t>
  </si>
  <si>
    <t>Fehér
Teljesen üveges</t>
  </si>
  <si>
    <r>
      <t xml:space="preserve">Kétszárnyú
</t>
    </r>
    <r>
      <rPr>
        <i/>
        <sz val="10"/>
        <color theme="1"/>
        <rFont val="Arial"/>
        <family val="2"/>
        <charset val="238"/>
      </rPr>
      <t>Erkélyajtó</t>
    </r>
  </si>
  <si>
    <t>Fehér
ajtók</t>
  </si>
  <si>
    <t>Ajtók
összesen</t>
  </si>
  <si>
    <t>Kedvezményes ár
összesen
(Ft)</t>
  </si>
  <si>
    <t>Teljes
(Uw)</t>
  </si>
  <si>
    <t>Légkamrák
száma
(db)</t>
  </si>
  <si>
    <t>Egyéb
jellemző</t>
  </si>
  <si>
    <t>Párkány
Igen/Nem</t>
  </si>
  <si>
    <t>Keret/Káva
Igen/Nem</t>
  </si>
  <si>
    <t>Összesen
(Ft)</t>
  </si>
  <si>
    <t>Nyílászárók
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</si>
</sst>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70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6" fontId="2" fillId="0" borderId="5" xfId="0" applyNumberFormat="1" applyFont="1" applyBorder="1" applyAlignment="1">
      <alignment horizontal="right" wrapText="1"/>
    </xf>
    <xf numFmtId="9" fontId="2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6" fontId="2" fillId="0" borderId="9" xfId="0" applyNumberFormat="1" applyFont="1" applyBorder="1" applyAlignment="1">
      <alignment horizontal="right" vertical="top" wrapText="1"/>
    </xf>
    <xf numFmtId="9" fontId="2" fillId="0" borderId="9" xfId="0" applyNumberFormat="1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6" fontId="6" fillId="4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6" fontId="2" fillId="0" borderId="5" xfId="0" applyNumberFormat="1" applyFont="1" applyBorder="1" applyAlignment="1">
      <alignment horizontal="right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6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9" xfId="0" applyFont="1" applyBorder="1" applyAlignment="1">
      <alignment horizontal="right" vertical="top" wrapText="1"/>
    </xf>
    <xf numFmtId="0" fontId="4" fillId="4" borderId="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right" wrapText="1"/>
    </xf>
    <xf numFmtId="0" fontId="5" fillId="0" borderId="5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5" fillId="0" borderId="9" xfId="0" applyFont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right" vertical="center" wrapText="1"/>
    </xf>
    <xf numFmtId="6" fontId="1" fillId="4" borderId="9" xfId="0" applyNumberFormat="1" applyFont="1" applyFill="1" applyBorder="1" applyAlignment="1">
      <alignment horizontal="right" vertical="center" wrapText="1"/>
    </xf>
    <xf numFmtId="6" fontId="1" fillId="2" borderId="9" xfId="0" applyNumberFormat="1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wrapText="1"/>
    </xf>
    <xf numFmtId="0" fontId="6" fillId="4" borderId="9" xfId="0" applyFont="1" applyFill="1" applyBorder="1" applyAlignment="1">
      <alignment horizontal="right" vertical="center" wrapText="1"/>
    </xf>
    <xf numFmtId="170" fontId="1" fillId="0" borderId="9" xfId="0" applyNumberFormat="1" applyFont="1" applyBorder="1" applyAlignment="1">
      <alignment horizontal="center" vertical="center" wrapText="1"/>
    </xf>
    <xf numFmtId="170" fontId="2" fillId="0" borderId="9" xfId="0" applyNumberFormat="1" applyFont="1" applyBorder="1" applyAlignment="1">
      <alignment horizontal="center" vertical="center" wrapText="1"/>
    </xf>
    <xf numFmtId="170" fontId="2" fillId="0" borderId="5" xfId="0" applyNumberFormat="1" applyFont="1" applyBorder="1" applyAlignment="1">
      <alignment wrapText="1"/>
    </xf>
    <xf numFmtId="170" fontId="2" fillId="0" borderId="5" xfId="0" applyNumberFormat="1" applyFont="1" applyBorder="1" applyAlignment="1">
      <alignment horizontal="right" wrapText="1"/>
    </xf>
    <xf numFmtId="170" fontId="2" fillId="0" borderId="9" xfId="0" applyNumberFormat="1" applyFont="1" applyBorder="1" applyAlignment="1">
      <alignment vertical="top" wrapText="1"/>
    </xf>
    <xf numFmtId="170" fontId="2" fillId="0" borderId="9" xfId="0" applyNumberFormat="1" applyFont="1" applyBorder="1" applyAlignment="1">
      <alignment horizontal="right" vertical="top" wrapText="1"/>
    </xf>
    <xf numFmtId="170" fontId="2" fillId="4" borderId="9" xfId="0" applyNumberFormat="1" applyFont="1" applyFill="1" applyBorder="1" applyAlignment="1">
      <alignment vertical="center" wrapText="1"/>
    </xf>
    <xf numFmtId="170" fontId="2" fillId="0" borderId="9" xfId="0" applyNumberFormat="1" applyFont="1" applyBorder="1" applyAlignment="1">
      <alignment wrapText="1"/>
    </xf>
    <xf numFmtId="170" fontId="2" fillId="0" borderId="5" xfId="0" applyNumberFormat="1" applyFont="1" applyBorder="1" applyAlignment="1">
      <alignment vertical="top" wrapText="1"/>
    </xf>
    <xf numFmtId="170" fontId="2" fillId="0" borderId="5" xfId="0" applyNumberFormat="1" applyFont="1" applyBorder="1" applyAlignment="1">
      <alignment horizontal="right" vertical="top" wrapText="1"/>
    </xf>
    <xf numFmtId="170" fontId="2" fillId="2" borderId="9" xfId="0" applyNumberFormat="1" applyFont="1" applyFill="1" applyBorder="1" applyAlignment="1">
      <alignment wrapText="1"/>
    </xf>
    <xf numFmtId="170" fontId="2" fillId="0" borderId="9" xfId="0" applyNumberFormat="1" applyFont="1" applyBorder="1" applyAlignment="1">
      <alignment horizontal="right" vertical="center" wrapText="1"/>
    </xf>
    <xf numFmtId="170" fontId="2" fillId="2" borderId="9" xfId="0" applyNumberFormat="1" applyFont="1" applyFill="1" applyBorder="1" applyAlignment="1">
      <alignment vertical="center" wrapText="1"/>
    </xf>
    <xf numFmtId="170" fontId="1" fillId="2" borderId="9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0" fontId="7" fillId="2" borderId="9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170" fontId="9" fillId="2" borderId="9" xfId="0" applyNumberFormat="1" applyFont="1" applyFill="1" applyBorder="1" applyAlignment="1">
      <alignment vertical="center" wrapText="1"/>
    </xf>
    <xf numFmtId="170" fontId="7" fillId="2" borderId="9" xfId="0" applyNumberFormat="1" applyFont="1" applyFill="1" applyBorder="1" applyAlignment="1">
      <alignment horizontal="center" vertical="center" wrapText="1"/>
    </xf>
    <xf numFmtId="6" fontId="7" fillId="2" borderId="9" xfId="0" applyNumberFormat="1" applyFont="1" applyFill="1" applyBorder="1" applyAlignment="1">
      <alignment horizontal="right" vertical="center" wrapText="1"/>
    </xf>
    <xf numFmtId="0" fontId="1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2F66-194F-44A6-9D52-CFF2C92931AE}">
  <dimension ref="A1:AC26"/>
  <sheetViews>
    <sheetView tabSelected="1" zoomScaleNormal="100" workbookViewId="0">
      <selection activeCell="I10" sqref="I10"/>
    </sheetView>
  </sheetViews>
  <sheetFormatPr defaultRowHeight="14.4" x14ac:dyDescent="0.3"/>
  <cols>
    <col min="1" max="1" width="16.109375" bestFit="1" customWidth="1"/>
    <col min="2" max="2" width="11.109375" bestFit="1" customWidth="1"/>
    <col min="3" max="3" width="10.44140625" style="64" customWidth="1"/>
    <col min="4" max="4" width="14.109375" bestFit="1" customWidth="1"/>
    <col min="5" max="5" width="13.5546875" bestFit="1" customWidth="1"/>
    <col min="6" max="6" width="1.88671875" customWidth="1"/>
    <col min="7" max="7" width="10.77734375" style="85" bestFit="1" customWidth="1"/>
    <col min="8" max="8" width="9.77734375" style="85" bestFit="1" customWidth="1"/>
    <col min="9" max="9" width="12.33203125" style="85" bestFit="1" customWidth="1"/>
    <col min="10" max="10" width="12.109375" bestFit="1" customWidth="1"/>
    <col min="11" max="11" width="16.6640625" style="64" bestFit="1" customWidth="1"/>
    <col min="12" max="12" width="12.6640625" bestFit="1" customWidth="1"/>
    <col min="13" max="13" width="12.5546875" bestFit="1" customWidth="1"/>
    <col min="14" max="14" width="13.77734375" bestFit="1" customWidth="1"/>
    <col min="15" max="15" width="1.88671875" customWidth="1"/>
    <col min="16" max="16" width="10.77734375" bestFit="1" customWidth="1"/>
    <col min="17" max="17" width="8.21875" bestFit="1" customWidth="1"/>
    <col min="18" max="18" width="1.88671875" customWidth="1"/>
    <col min="19" max="19" width="5.44140625" bestFit="1" customWidth="1"/>
    <col min="20" max="20" width="8.77734375" bestFit="1" customWidth="1"/>
    <col min="21" max="21" width="5.77734375" bestFit="1" customWidth="1"/>
    <col min="22" max="22" width="6" bestFit="1" customWidth="1"/>
    <col min="23" max="23" width="1.88671875" customWidth="1"/>
    <col min="24" max="24" width="10.5546875" bestFit="1" customWidth="1"/>
    <col min="25" max="25" width="7.6640625" bestFit="1" customWidth="1"/>
    <col min="26" max="26" width="8" bestFit="1" customWidth="1"/>
    <col min="27" max="27" width="1.88671875" customWidth="1"/>
    <col min="28" max="28" width="9.109375" bestFit="1" customWidth="1"/>
    <col min="29" max="29" width="10.6640625" bestFit="1" customWidth="1"/>
  </cols>
  <sheetData>
    <row r="1" spans="1:29" ht="26.4" customHeight="1" thickBot="1" x14ac:dyDescent="0.35">
      <c r="A1" s="37" t="s">
        <v>0</v>
      </c>
      <c r="B1" s="38"/>
      <c r="C1" s="38"/>
      <c r="D1" s="38"/>
      <c r="E1" s="39"/>
      <c r="F1" s="1"/>
      <c r="G1" s="37" t="s">
        <v>1</v>
      </c>
      <c r="H1" s="38"/>
      <c r="I1" s="38"/>
      <c r="J1" s="38"/>
      <c r="K1" s="38"/>
      <c r="L1" s="38"/>
      <c r="M1" s="38"/>
      <c r="N1" s="39"/>
      <c r="O1" s="1"/>
      <c r="P1" s="37" t="s">
        <v>2</v>
      </c>
      <c r="Q1" s="39"/>
      <c r="R1" s="1"/>
      <c r="S1" s="37" t="s">
        <v>3</v>
      </c>
      <c r="T1" s="38"/>
      <c r="U1" s="38"/>
      <c r="V1" s="39"/>
      <c r="W1" s="1"/>
      <c r="X1" s="40" t="s">
        <v>4</v>
      </c>
      <c r="Y1" s="41"/>
      <c r="Z1" s="42"/>
      <c r="AA1" s="1"/>
      <c r="AB1" s="37" t="s">
        <v>5</v>
      </c>
      <c r="AC1" s="39"/>
    </row>
    <row r="2" spans="1:29" ht="53.4" thickBot="1" x14ac:dyDescent="0.35">
      <c r="A2" s="2" t="s">
        <v>6</v>
      </c>
      <c r="B2" s="3" t="s">
        <v>7</v>
      </c>
      <c r="C2" s="52" t="s">
        <v>8</v>
      </c>
      <c r="D2" s="2" t="s">
        <v>9</v>
      </c>
      <c r="E2" s="2" t="s">
        <v>10</v>
      </c>
      <c r="F2" s="2"/>
      <c r="G2" s="71" t="s">
        <v>11</v>
      </c>
      <c r="H2" s="72" t="s">
        <v>12</v>
      </c>
      <c r="I2" s="71" t="s">
        <v>13</v>
      </c>
      <c r="J2" s="2" t="s">
        <v>14</v>
      </c>
      <c r="K2" s="2" t="s">
        <v>66</v>
      </c>
      <c r="L2" s="2" t="s">
        <v>15</v>
      </c>
      <c r="M2" s="2" t="s">
        <v>16</v>
      </c>
      <c r="N2" s="2" t="s">
        <v>72</v>
      </c>
      <c r="O2" s="2"/>
      <c r="P2" s="6" t="s">
        <v>17</v>
      </c>
      <c r="Q2" s="6" t="s">
        <v>18</v>
      </c>
      <c r="R2" s="2"/>
      <c r="S2" s="2" t="s">
        <v>19</v>
      </c>
      <c r="T2" s="2" t="s">
        <v>20</v>
      </c>
      <c r="U2" s="2" t="s">
        <v>21</v>
      </c>
      <c r="V2" s="2" t="s">
        <v>67</v>
      </c>
      <c r="W2" s="2"/>
      <c r="X2" s="2" t="s">
        <v>68</v>
      </c>
      <c r="Y2" s="2" t="s">
        <v>22</v>
      </c>
      <c r="Z2" s="2" t="s">
        <v>69</v>
      </c>
      <c r="AA2" s="2"/>
      <c r="AB2" s="6" t="s">
        <v>70</v>
      </c>
      <c r="AC2" s="6" t="s">
        <v>71</v>
      </c>
    </row>
    <row r="3" spans="1:29" ht="15.6" thickTop="1" thickBot="1" x14ac:dyDescent="0.35">
      <c r="A3" s="7" t="s">
        <v>23</v>
      </c>
      <c r="B3" s="8">
        <v>3</v>
      </c>
      <c r="C3" s="53" t="s">
        <v>24</v>
      </c>
      <c r="D3" s="9" t="s">
        <v>25</v>
      </c>
      <c r="E3" s="9" t="s">
        <v>26</v>
      </c>
      <c r="F3" s="9"/>
      <c r="G3" s="73"/>
      <c r="H3" s="73"/>
      <c r="I3" s="74"/>
      <c r="J3" s="11"/>
      <c r="K3" s="10">
        <f>I3*(1-J3)</f>
        <v>0</v>
      </c>
      <c r="L3" s="43" t="s">
        <v>27</v>
      </c>
      <c r="M3" s="43" t="s">
        <v>27</v>
      </c>
      <c r="N3" s="43" t="s">
        <v>27</v>
      </c>
      <c r="O3" s="9"/>
      <c r="P3" s="43" t="s">
        <v>28</v>
      </c>
      <c r="Q3" s="46" t="s">
        <v>29</v>
      </c>
      <c r="R3" s="9"/>
      <c r="S3" s="49" t="s">
        <v>30</v>
      </c>
      <c r="T3" s="49" t="s">
        <v>31</v>
      </c>
      <c r="U3" s="49" t="s">
        <v>32</v>
      </c>
      <c r="V3" s="46" t="s">
        <v>32</v>
      </c>
      <c r="W3" s="9"/>
      <c r="X3" s="49" t="s">
        <v>33</v>
      </c>
      <c r="Y3" s="49" t="s">
        <v>34</v>
      </c>
      <c r="Z3" s="9"/>
      <c r="AA3" s="9"/>
      <c r="AB3" s="9"/>
      <c r="AC3" s="9"/>
    </row>
    <row r="4" spans="1:29" ht="15" thickBot="1" x14ac:dyDescent="0.35">
      <c r="A4" s="7" t="s">
        <v>35</v>
      </c>
      <c r="B4" s="8">
        <v>1</v>
      </c>
      <c r="C4" s="54" t="s">
        <v>36</v>
      </c>
      <c r="D4" s="9" t="s">
        <v>25</v>
      </c>
      <c r="E4" s="12" t="s">
        <v>37</v>
      </c>
      <c r="F4" s="9"/>
      <c r="G4" s="73"/>
      <c r="H4" s="73"/>
      <c r="I4" s="74"/>
      <c r="J4" s="11"/>
      <c r="K4" s="10">
        <f t="shared" ref="K4:K6" si="0">I4*(1-J4)</f>
        <v>0</v>
      </c>
      <c r="L4" s="44"/>
      <c r="M4" s="44"/>
      <c r="N4" s="44"/>
      <c r="O4" s="9"/>
      <c r="P4" s="44"/>
      <c r="Q4" s="47"/>
      <c r="R4" s="9"/>
      <c r="S4" s="50"/>
      <c r="T4" s="50"/>
      <c r="U4" s="50"/>
      <c r="V4" s="47"/>
      <c r="W4" s="9"/>
      <c r="X4" s="50"/>
      <c r="Y4" s="50"/>
      <c r="Z4" s="9"/>
      <c r="AA4" s="9"/>
      <c r="AB4" s="9"/>
      <c r="AC4" s="9"/>
    </row>
    <row r="5" spans="1:29" ht="15" thickBot="1" x14ac:dyDescent="0.35">
      <c r="A5" s="7" t="s">
        <v>38</v>
      </c>
      <c r="B5" s="8">
        <v>2</v>
      </c>
      <c r="C5" s="54" t="s">
        <v>39</v>
      </c>
      <c r="D5" s="9" t="s">
        <v>25</v>
      </c>
      <c r="E5" s="9" t="s">
        <v>26</v>
      </c>
      <c r="F5" s="9"/>
      <c r="G5" s="73"/>
      <c r="H5" s="73"/>
      <c r="I5" s="74"/>
      <c r="J5" s="11"/>
      <c r="K5" s="10">
        <f t="shared" si="0"/>
        <v>0</v>
      </c>
      <c r="L5" s="44"/>
      <c r="M5" s="44"/>
      <c r="N5" s="44"/>
      <c r="O5" s="9"/>
      <c r="P5" s="44"/>
      <c r="Q5" s="47"/>
      <c r="R5" s="9"/>
      <c r="S5" s="50"/>
      <c r="T5" s="50"/>
      <c r="U5" s="50"/>
      <c r="V5" s="47"/>
      <c r="W5" s="9"/>
      <c r="X5" s="50"/>
      <c r="Y5" s="50"/>
      <c r="Z5" s="9"/>
      <c r="AA5" s="9"/>
      <c r="AB5" s="9"/>
      <c r="AC5" s="9"/>
    </row>
    <row r="6" spans="1:29" ht="15" thickBot="1" x14ac:dyDescent="0.35">
      <c r="A6" s="13" t="s">
        <v>40</v>
      </c>
      <c r="B6" s="14">
        <v>5</v>
      </c>
      <c r="C6" s="55" t="s">
        <v>41</v>
      </c>
      <c r="D6" s="15" t="s">
        <v>25</v>
      </c>
      <c r="E6" s="15" t="s">
        <v>26</v>
      </c>
      <c r="F6" s="15"/>
      <c r="G6" s="75"/>
      <c r="H6" s="75"/>
      <c r="I6" s="76"/>
      <c r="J6" s="17"/>
      <c r="K6" s="16">
        <f t="shared" si="0"/>
        <v>0</v>
      </c>
      <c r="L6" s="45"/>
      <c r="M6" s="45"/>
      <c r="N6" s="45"/>
      <c r="O6" s="15"/>
      <c r="P6" s="45"/>
      <c r="Q6" s="48"/>
      <c r="R6" s="15"/>
      <c r="S6" s="51"/>
      <c r="T6" s="51"/>
      <c r="U6" s="51"/>
      <c r="V6" s="48"/>
      <c r="W6" s="15"/>
      <c r="X6" s="51"/>
      <c r="Y6" s="51"/>
      <c r="Z6" s="15"/>
      <c r="AA6" s="15"/>
      <c r="AB6" s="15"/>
      <c r="AC6" s="15"/>
    </row>
    <row r="7" spans="1:29" ht="27.6" thickTop="1" thickBot="1" x14ac:dyDescent="0.35">
      <c r="A7" s="68" t="s">
        <v>42</v>
      </c>
      <c r="B7" s="18">
        <f>SUM(B3:B6)</f>
        <v>11</v>
      </c>
      <c r="C7" s="56"/>
      <c r="D7" s="19"/>
      <c r="E7" s="19"/>
      <c r="F7" s="19"/>
      <c r="G7" s="77"/>
      <c r="H7" s="77"/>
      <c r="I7" s="77">
        <f>SUM(I3:I6)</f>
        <v>0</v>
      </c>
      <c r="J7" s="19"/>
      <c r="K7" s="66">
        <f>SUM(K3:K6)</f>
        <v>0</v>
      </c>
      <c r="L7" s="20"/>
      <c r="M7" s="20"/>
      <c r="N7" s="20">
        <f>SUM(K7:M7)</f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15.6" thickTop="1" thickBot="1" x14ac:dyDescent="0.35">
      <c r="A8" s="21"/>
      <c r="B8" s="22"/>
      <c r="C8" s="57"/>
      <c r="D8" s="23"/>
      <c r="E8" s="23"/>
      <c r="F8" s="23"/>
      <c r="G8" s="78"/>
      <c r="H8" s="78"/>
      <c r="I8" s="78"/>
      <c r="J8" s="21"/>
      <c r="K8" s="59"/>
      <c r="L8" s="5"/>
      <c r="M8" s="5"/>
      <c r="N8" s="5"/>
      <c r="O8" s="23"/>
      <c r="P8" s="5"/>
      <c r="Q8" s="5"/>
      <c r="R8" s="23"/>
      <c r="S8" s="5"/>
      <c r="T8" s="5"/>
      <c r="U8" s="23"/>
      <c r="V8" s="23"/>
      <c r="W8" s="23"/>
      <c r="X8" s="5"/>
      <c r="Y8" s="5"/>
      <c r="Z8" s="23"/>
      <c r="AA8" s="23"/>
      <c r="AB8" s="23"/>
      <c r="AC8" s="23"/>
    </row>
    <row r="9" spans="1:29" ht="27.6" thickTop="1" thickBot="1" x14ac:dyDescent="0.35">
      <c r="A9" s="24" t="s">
        <v>43</v>
      </c>
      <c r="B9" s="25">
        <v>1</v>
      </c>
      <c r="C9" s="58" t="s">
        <v>44</v>
      </c>
      <c r="D9" s="26" t="s">
        <v>45</v>
      </c>
      <c r="E9" s="26" t="s">
        <v>26</v>
      </c>
      <c r="F9" s="26"/>
      <c r="G9" s="79"/>
      <c r="H9" s="79"/>
      <c r="I9" s="80"/>
      <c r="J9" s="28"/>
      <c r="K9" s="27">
        <f t="shared" ref="K9:K11" si="1">I9*(1-J9)</f>
        <v>0</v>
      </c>
      <c r="L9" s="43" t="s">
        <v>46</v>
      </c>
      <c r="M9" s="43" t="s">
        <v>46</v>
      </c>
      <c r="N9" s="43" t="s">
        <v>46</v>
      </c>
      <c r="O9" s="26"/>
      <c r="P9" s="43" t="s">
        <v>28</v>
      </c>
      <c r="Q9" s="46" t="s">
        <v>47</v>
      </c>
      <c r="R9" s="26"/>
      <c r="S9" s="49" t="s">
        <v>30</v>
      </c>
      <c r="T9" s="49" t="s">
        <v>31</v>
      </c>
      <c r="U9" s="49" t="s">
        <v>32</v>
      </c>
      <c r="V9" s="46" t="s">
        <v>32</v>
      </c>
      <c r="W9" s="26"/>
      <c r="X9" s="49" t="s">
        <v>33</v>
      </c>
      <c r="Y9" s="49" t="s">
        <v>34</v>
      </c>
      <c r="Z9" s="26"/>
      <c r="AA9" s="26"/>
      <c r="AB9" s="26"/>
      <c r="AC9" s="26"/>
    </row>
    <row r="10" spans="1:29" ht="27" thickBot="1" x14ac:dyDescent="0.35">
      <c r="A10" s="24" t="s">
        <v>48</v>
      </c>
      <c r="B10" s="25">
        <v>1</v>
      </c>
      <c r="C10" s="58" t="s">
        <v>44</v>
      </c>
      <c r="D10" s="26" t="s">
        <v>49</v>
      </c>
      <c r="E10" s="26" t="s">
        <v>26</v>
      </c>
      <c r="F10" s="9"/>
      <c r="G10" s="79"/>
      <c r="H10" s="79"/>
      <c r="I10" s="80"/>
      <c r="J10" s="28"/>
      <c r="K10" s="27">
        <f t="shared" si="1"/>
        <v>0</v>
      </c>
      <c r="L10" s="44"/>
      <c r="M10" s="44"/>
      <c r="N10" s="44"/>
      <c r="O10" s="9"/>
      <c r="P10" s="44"/>
      <c r="Q10" s="47"/>
      <c r="R10" s="9"/>
      <c r="S10" s="50"/>
      <c r="T10" s="50"/>
      <c r="U10" s="50"/>
      <c r="V10" s="47"/>
      <c r="W10" s="9"/>
      <c r="X10" s="50"/>
      <c r="Y10" s="50"/>
      <c r="Z10" s="9"/>
      <c r="AA10" s="9"/>
      <c r="AB10" s="9"/>
      <c r="AC10" s="9"/>
    </row>
    <row r="11" spans="1:29" ht="27" thickBot="1" x14ac:dyDescent="0.35">
      <c r="A11" s="13" t="s">
        <v>50</v>
      </c>
      <c r="B11" s="14">
        <v>2</v>
      </c>
      <c r="C11" s="55" t="s">
        <v>51</v>
      </c>
      <c r="D11" s="15" t="s">
        <v>52</v>
      </c>
      <c r="E11" s="15" t="s">
        <v>26</v>
      </c>
      <c r="F11" s="15"/>
      <c r="G11" s="75"/>
      <c r="H11" s="75"/>
      <c r="I11" s="76"/>
      <c r="J11" s="17"/>
      <c r="K11" s="16">
        <f t="shared" si="1"/>
        <v>0</v>
      </c>
      <c r="L11" s="45"/>
      <c r="M11" s="45"/>
      <c r="N11" s="45"/>
      <c r="O11" s="15"/>
      <c r="P11" s="45"/>
      <c r="Q11" s="48"/>
      <c r="R11" s="15"/>
      <c r="S11" s="51"/>
      <c r="T11" s="51"/>
      <c r="U11" s="51"/>
      <c r="V11" s="48"/>
      <c r="W11" s="15"/>
      <c r="X11" s="51"/>
      <c r="Y11" s="51"/>
      <c r="Z11" s="15"/>
      <c r="AA11" s="15"/>
      <c r="AB11" s="15"/>
      <c r="AC11" s="15"/>
    </row>
    <row r="12" spans="1:29" ht="27.6" thickTop="1" thickBot="1" x14ac:dyDescent="0.35">
      <c r="A12" s="65" t="s">
        <v>53</v>
      </c>
      <c r="B12" s="18">
        <f>SUM(B9:B11)</f>
        <v>4</v>
      </c>
      <c r="C12" s="56"/>
      <c r="D12" s="19"/>
      <c r="E12" s="19"/>
      <c r="F12" s="19"/>
      <c r="G12" s="77"/>
      <c r="H12" s="77"/>
      <c r="I12" s="77">
        <f>SUM(I9:I11)</f>
        <v>0</v>
      </c>
      <c r="J12" s="19"/>
      <c r="K12" s="66">
        <f>SUM(K9:K11)</f>
        <v>0</v>
      </c>
      <c r="L12" s="20"/>
      <c r="M12" s="20"/>
      <c r="N12" s="20">
        <f>SUM(K12:M12)</f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.6" thickTop="1" thickBot="1" x14ac:dyDescent="0.35">
      <c r="A13" s="23"/>
      <c r="B13" s="23"/>
      <c r="C13" s="59"/>
      <c r="D13" s="23"/>
      <c r="E13" s="23"/>
      <c r="F13" s="23"/>
      <c r="G13" s="78"/>
      <c r="H13" s="78"/>
      <c r="I13" s="78"/>
      <c r="J13" s="23"/>
      <c r="K13" s="59"/>
      <c r="L13" s="5"/>
      <c r="M13" s="5"/>
      <c r="N13" s="5"/>
      <c r="O13" s="23"/>
      <c r="P13" s="5"/>
      <c r="Q13" s="5"/>
      <c r="R13" s="23"/>
      <c r="S13" s="5"/>
      <c r="T13" s="5"/>
      <c r="U13" s="23"/>
      <c r="V13" s="23"/>
      <c r="W13" s="23"/>
      <c r="X13" s="5"/>
      <c r="Y13" s="5"/>
      <c r="Z13" s="23"/>
      <c r="AA13" s="23"/>
      <c r="AB13" s="23"/>
      <c r="AC13" s="23"/>
    </row>
    <row r="14" spans="1:29" ht="28.2" thickTop="1" thickBot="1" x14ac:dyDescent="0.35">
      <c r="A14" s="69" t="s">
        <v>54</v>
      </c>
      <c r="B14" s="30">
        <f>B7+B12</f>
        <v>15</v>
      </c>
      <c r="C14" s="60"/>
      <c r="D14" s="29"/>
      <c r="E14" s="31"/>
      <c r="F14" s="31"/>
      <c r="G14" s="81"/>
      <c r="H14" s="81"/>
      <c r="I14" s="81"/>
      <c r="J14" s="31"/>
      <c r="K14" s="67">
        <f>K7+K12</f>
        <v>0</v>
      </c>
      <c r="L14" s="67">
        <f t="shared" ref="L14:N14" si="2">L7+L12</f>
        <v>0</v>
      </c>
      <c r="M14" s="67">
        <f t="shared" si="2"/>
        <v>0</v>
      </c>
      <c r="N14" s="67">
        <f>N7+N12</f>
        <v>0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15.6" thickTop="1" thickBot="1" x14ac:dyDescent="0.35">
      <c r="A15" s="21"/>
      <c r="B15" s="22"/>
      <c r="C15" s="59"/>
      <c r="D15" s="21"/>
      <c r="E15" s="23"/>
      <c r="F15" s="23"/>
      <c r="G15" s="78"/>
      <c r="H15" s="78"/>
      <c r="I15" s="78"/>
      <c r="J15" s="21"/>
      <c r="K15" s="59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27.6" thickTop="1" thickBot="1" x14ac:dyDescent="0.35">
      <c r="A16" s="13" t="s">
        <v>55</v>
      </c>
      <c r="B16" s="14">
        <v>2</v>
      </c>
      <c r="C16" s="61" t="s">
        <v>56</v>
      </c>
      <c r="D16" s="15" t="s">
        <v>57</v>
      </c>
      <c r="E16" s="15" t="s">
        <v>58</v>
      </c>
      <c r="F16" s="15"/>
      <c r="G16" s="75"/>
      <c r="H16" s="75"/>
      <c r="I16" s="82"/>
      <c r="J16" s="33"/>
      <c r="K16" s="32">
        <f>I16*(1-J16)</f>
        <v>0</v>
      </c>
      <c r="L16" s="34" t="s">
        <v>27</v>
      </c>
      <c r="M16" s="34" t="s">
        <v>27</v>
      </c>
      <c r="N16" s="34" t="s">
        <v>27</v>
      </c>
      <c r="O16" s="15"/>
      <c r="P16" s="34" t="s">
        <v>28</v>
      </c>
      <c r="Q16" s="2" t="s">
        <v>29</v>
      </c>
      <c r="R16" s="15"/>
      <c r="S16" s="4" t="s">
        <v>30</v>
      </c>
      <c r="T16" s="4" t="s">
        <v>31</v>
      </c>
      <c r="U16" s="4" t="s">
        <v>32</v>
      </c>
      <c r="V16" s="2" t="s">
        <v>32</v>
      </c>
      <c r="W16" s="15"/>
      <c r="X16" s="4"/>
      <c r="Y16" s="4"/>
      <c r="Z16" s="5"/>
      <c r="AA16" s="15"/>
      <c r="AB16" s="5"/>
      <c r="AC16" s="5"/>
    </row>
    <row r="17" spans="1:29" ht="27.6" thickTop="1" thickBot="1" x14ac:dyDescent="0.35">
      <c r="A17" s="70" t="s">
        <v>59</v>
      </c>
      <c r="B17" s="18">
        <f>SUM(B16)</f>
        <v>2</v>
      </c>
      <c r="C17" s="56"/>
      <c r="D17" s="19"/>
      <c r="E17" s="19"/>
      <c r="F17" s="19"/>
      <c r="G17" s="77"/>
      <c r="H17" s="77"/>
      <c r="I17" s="77">
        <f>SUM(I16)</f>
        <v>0</v>
      </c>
      <c r="J17" s="19"/>
      <c r="K17" s="66">
        <f>SUM(K16)</f>
        <v>0</v>
      </c>
      <c r="L17" s="20"/>
      <c r="M17" s="20"/>
      <c r="N17" s="20">
        <f>SUM(K17:M17)</f>
        <v>0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5.6" thickTop="1" thickBot="1" x14ac:dyDescent="0.35">
      <c r="A18" s="21"/>
      <c r="B18" s="22"/>
      <c r="C18" s="57"/>
      <c r="D18" s="23"/>
      <c r="E18" s="23"/>
      <c r="F18" s="23"/>
      <c r="G18" s="78"/>
      <c r="H18" s="78"/>
      <c r="I18" s="78"/>
      <c r="J18" s="21"/>
      <c r="K18" s="59"/>
      <c r="L18" s="5"/>
      <c r="M18" s="5"/>
      <c r="N18" s="5"/>
      <c r="O18" s="23"/>
      <c r="P18" s="5"/>
      <c r="Q18" s="5"/>
      <c r="R18" s="23"/>
      <c r="S18" s="5"/>
      <c r="T18" s="5"/>
      <c r="U18" s="23"/>
      <c r="V18" s="23"/>
      <c r="W18" s="23"/>
      <c r="X18" s="5"/>
      <c r="Y18" s="5"/>
      <c r="Z18" s="23"/>
      <c r="AA18" s="23"/>
      <c r="AB18" s="23"/>
      <c r="AC18" s="23"/>
    </row>
    <row r="19" spans="1:29" ht="27.6" thickTop="1" thickBot="1" x14ac:dyDescent="0.35">
      <c r="A19" s="13" t="s">
        <v>60</v>
      </c>
      <c r="B19" s="14">
        <v>1</v>
      </c>
      <c r="C19" s="61" t="s">
        <v>61</v>
      </c>
      <c r="D19" s="15" t="s">
        <v>62</v>
      </c>
      <c r="E19" s="15" t="s">
        <v>63</v>
      </c>
      <c r="F19" s="15"/>
      <c r="G19" s="75"/>
      <c r="H19" s="75"/>
      <c r="I19" s="76"/>
      <c r="J19" s="17"/>
      <c r="K19" s="16">
        <f>I19*(1-J19)</f>
        <v>0</v>
      </c>
      <c r="L19" s="34" t="s">
        <v>46</v>
      </c>
      <c r="M19" s="34" t="s">
        <v>46</v>
      </c>
      <c r="N19" s="34" t="s">
        <v>46</v>
      </c>
      <c r="O19" s="15"/>
      <c r="P19" s="34" t="s">
        <v>28</v>
      </c>
      <c r="Q19" s="2" t="s">
        <v>47</v>
      </c>
      <c r="R19" s="15"/>
      <c r="S19" s="4" t="s">
        <v>30</v>
      </c>
      <c r="T19" s="4" t="s">
        <v>31</v>
      </c>
      <c r="U19" s="4" t="s">
        <v>32</v>
      </c>
      <c r="V19" s="2" t="s">
        <v>32</v>
      </c>
      <c r="W19" s="15"/>
      <c r="X19" s="4"/>
      <c r="Y19" s="4"/>
      <c r="Z19" s="15"/>
      <c r="AA19" s="15"/>
      <c r="AB19" s="15"/>
      <c r="AC19" s="15"/>
    </row>
    <row r="20" spans="1:29" ht="27.6" thickTop="1" thickBot="1" x14ac:dyDescent="0.35">
      <c r="A20" s="65" t="s">
        <v>64</v>
      </c>
      <c r="B20" s="18">
        <f>SUM(B19)</f>
        <v>1</v>
      </c>
      <c r="C20" s="56"/>
      <c r="D20" s="19"/>
      <c r="E20" s="19"/>
      <c r="F20" s="19"/>
      <c r="G20" s="77"/>
      <c r="H20" s="77"/>
      <c r="I20" s="77">
        <f>SUM(I19)</f>
        <v>0</v>
      </c>
      <c r="J20" s="19"/>
      <c r="K20" s="66">
        <f>SUM(K19)</f>
        <v>0</v>
      </c>
      <c r="L20" s="20"/>
      <c r="M20" s="20"/>
      <c r="N20" s="20">
        <f>SUM(K20:M20)</f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5.6" thickTop="1" thickBot="1" x14ac:dyDescent="0.35">
      <c r="A21" s="23"/>
      <c r="B21" s="23"/>
      <c r="C21" s="59"/>
      <c r="D21" s="23"/>
      <c r="E21" s="23"/>
      <c r="F21" s="23"/>
      <c r="G21" s="78"/>
      <c r="H21" s="78"/>
      <c r="I21" s="78"/>
      <c r="J21" s="23"/>
      <c r="K21" s="59"/>
      <c r="L21" s="5"/>
      <c r="M21" s="5"/>
      <c r="N21" s="5"/>
      <c r="O21" s="23"/>
      <c r="P21" s="5"/>
      <c r="Q21" s="5"/>
      <c r="R21" s="23"/>
      <c r="S21" s="5"/>
      <c r="T21" s="5"/>
      <c r="U21" s="23"/>
      <c r="V21" s="23"/>
      <c r="W21" s="23"/>
      <c r="X21" s="5"/>
      <c r="Y21" s="5"/>
      <c r="Z21" s="23"/>
      <c r="AA21" s="23"/>
      <c r="AB21" s="23"/>
      <c r="AC21" s="23"/>
    </row>
    <row r="22" spans="1:29" ht="27.6" thickTop="1" thickBot="1" x14ac:dyDescent="0.35">
      <c r="A22" s="62" t="s">
        <v>65</v>
      </c>
      <c r="B22" s="30">
        <f>B17+B20</f>
        <v>3</v>
      </c>
      <c r="C22" s="62"/>
      <c r="D22" s="35"/>
      <c r="E22" s="36"/>
      <c r="F22" s="36"/>
      <c r="G22" s="83"/>
      <c r="H22" s="83"/>
      <c r="I22" s="84"/>
      <c r="J22" s="36"/>
      <c r="K22" s="67">
        <f>K17+K20</f>
        <v>0</v>
      </c>
      <c r="L22" s="67">
        <f t="shared" ref="L22:N22" si="3">L17+L20</f>
        <v>0</v>
      </c>
      <c r="M22" s="67">
        <f t="shared" si="3"/>
        <v>0</v>
      </c>
      <c r="N22" s="67">
        <f>N17+N20</f>
        <v>0</v>
      </c>
      <c r="O22" s="36"/>
      <c r="P22" s="35"/>
      <c r="Q22" s="35"/>
      <c r="R22" s="36"/>
      <c r="S22" s="35"/>
      <c r="T22" s="35"/>
      <c r="U22" s="35"/>
      <c r="V22" s="35"/>
      <c r="W22" s="36"/>
      <c r="X22" s="35"/>
      <c r="Y22" s="35"/>
      <c r="Z22" s="35"/>
      <c r="AA22" s="36"/>
      <c r="AB22" s="35"/>
      <c r="AC22" s="35"/>
    </row>
    <row r="23" spans="1:29" ht="15.6" thickTop="1" thickBot="1" x14ac:dyDescent="0.35">
      <c r="A23" s="9"/>
      <c r="B23" s="9"/>
      <c r="C23" s="63"/>
      <c r="D23" s="9"/>
      <c r="E23" s="9"/>
      <c r="F23" s="9"/>
      <c r="G23" s="73"/>
      <c r="H23" s="73"/>
      <c r="I23" s="73"/>
      <c r="J23" s="9"/>
      <c r="K23" s="6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" thickBot="1" x14ac:dyDescent="0.35">
      <c r="A24" s="23"/>
      <c r="B24" s="23"/>
      <c r="C24" s="59"/>
      <c r="D24" s="23"/>
      <c r="E24" s="23"/>
      <c r="F24" s="23"/>
      <c r="G24" s="78"/>
      <c r="H24" s="78"/>
      <c r="I24" s="78"/>
      <c r="J24" s="23"/>
      <c r="K24" s="59"/>
      <c r="L24" s="5"/>
      <c r="M24" s="5"/>
      <c r="N24" s="5"/>
      <c r="O24" s="23"/>
      <c r="P24" s="5"/>
      <c r="Q24" s="5"/>
      <c r="R24" s="23"/>
      <c r="S24" s="5"/>
      <c r="T24" s="5"/>
      <c r="U24" s="23"/>
      <c r="V24" s="23"/>
      <c r="W24" s="23"/>
      <c r="X24" s="5"/>
      <c r="Y24" s="5"/>
      <c r="Z24" s="23"/>
      <c r="AA24" s="23"/>
      <c r="AB24" s="23"/>
      <c r="AC24" s="23"/>
    </row>
    <row r="25" spans="1:29" s="93" customFormat="1" ht="32.4" thickTop="1" thickBot="1" x14ac:dyDescent="0.35">
      <c r="A25" s="86" t="s">
        <v>73</v>
      </c>
      <c r="B25" s="87">
        <f>B14+B22</f>
        <v>18</v>
      </c>
      <c r="C25" s="86"/>
      <c r="D25" s="88"/>
      <c r="E25" s="89"/>
      <c r="F25" s="89"/>
      <c r="G25" s="90"/>
      <c r="H25" s="90"/>
      <c r="I25" s="91"/>
      <c r="J25" s="89"/>
      <c r="K25" s="92">
        <f>K14+K22</f>
        <v>0</v>
      </c>
      <c r="L25" s="92">
        <f t="shared" ref="L25:N25" si="4">L14+L22</f>
        <v>0</v>
      </c>
      <c r="M25" s="92">
        <f t="shared" si="4"/>
        <v>0</v>
      </c>
      <c r="N25" s="92">
        <f t="shared" si="4"/>
        <v>0</v>
      </c>
      <c r="O25" s="89"/>
      <c r="P25" s="88"/>
      <c r="Q25" s="88"/>
      <c r="R25" s="89"/>
      <c r="S25" s="88"/>
      <c r="T25" s="88"/>
      <c r="U25" s="88"/>
      <c r="V25" s="88"/>
      <c r="W25" s="89"/>
      <c r="X25" s="88"/>
      <c r="Y25" s="88"/>
      <c r="Z25" s="88"/>
      <c r="AA25" s="89"/>
      <c r="AB25" s="88"/>
      <c r="AC25" s="88"/>
    </row>
    <row r="26" spans="1:29" ht="15" thickTop="1" x14ac:dyDescent="0.3"/>
  </sheetData>
  <mergeCells count="28">
    <mergeCell ref="U9:U11"/>
    <mergeCell ref="V9:V11"/>
    <mergeCell ref="X9:X11"/>
    <mergeCell ref="Y9:Y11"/>
    <mergeCell ref="M3:M6"/>
    <mergeCell ref="M9:M11"/>
    <mergeCell ref="U3:U6"/>
    <mergeCell ref="V3:V6"/>
    <mergeCell ref="X3:X6"/>
    <mergeCell ref="Y3:Y6"/>
    <mergeCell ref="L9:L11"/>
    <mergeCell ref="N9:N11"/>
    <mergeCell ref="P9:P11"/>
    <mergeCell ref="Q9:Q11"/>
    <mergeCell ref="S9:S11"/>
    <mergeCell ref="T9:T11"/>
    <mergeCell ref="L3:L6"/>
    <mergeCell ref="N3:N6"/>
    <mergeCell ref="P3:P6"/>
    <mergeCell ref="Q3:Q6"/>
    <mergeCell ref="S3:S6"/>
    <mergeCell ref="T3:T6"/>
    <mergeCell ref="A1:E1"/>
    <mergeCell ref="G1:N1"/>
    <mergeCell ref="P1:Q1"/>
    <mergeCell ref="S1:V1"/>
    <mergeCell ref="X1:Z1"/>
    <mergeCell ref="AB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TÜ Nyílászárók V.2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Attila</dc:creator>
  <cp:lastModifiedBy>BALOGH Attila</cp:lastModifiedBy>
  <dcterms:created xsi:type="dcterms:W3CDTF">2020-10-19T23:17:32Z</dcterms:created>
  <dcterms:modified xsi:type="dcterms:W3CDTF">2020-10-19T23:41:29Z</dcterms:modified>
</cp:coreProperties>
</file>